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120" windowWidth="17235" windowHeight="22920"/>
  </bookViews>
  <sheets>
    <sheet name="検証データ" sheetId="1" r:id="rId1"/>
    <sheet name="画像" sheetId="2" r:id="rId2"/>
    <sheet name="Sheet3" sheetId="3" r:id="rId3"/>
  </sheets>
  <calcPr calcId="125725"/>
</workbook>
</file>

<file path=xl/calcChain.xml><?xml version="1.0" encoding="utf-8"?>
<calcChain xmlns="http://schemas.openxmlformats.org/spreadsheetml/2006/main">
  <c r="J47" i="1"/>
  <c r="J46"/>
  <c r="J45"/>
  <c r="J44"/>
  <c r="F34"/>
  <c r="F33"/>
  <c r="K22"/>
  <c r="L22"/>
</calcChain>
</file>

<file path=xl/sharedStrings.xml><?xml version="1.0" encoding="utf-8"?>
<sst xmlns="http://schemas.openxmlformats.org/spreadsheetml/2006/main" count="134" uniqueCount="108">
  <si>
    <t>Order #</t>
  </si>
  <si>
    <t>Symbol</t>
  </si>
  <si>
    <t>Type</t>
  </si>
  <si>
    <t>Lot</t>
  </si>
  <si>
    <t>Open time</t>
  </si>
  <si>
    <t>Open price</t>
  </si>
  <si>
    <t>Stop loss</t>
  </si>
  <si>
    <t>Take profit</t>
  </si>
  <si>
    <t>Close time</t>
  </si>
  <si>
    <t>Close price</t>
  </si>
  <si>
    <t>Pips</t>
  </si>
  <si>
    <t>Profit</t>
  </si>
  <si>
    <t>deposit</t>
  </si>
  <si>
    <t>2001.01.03 08:02</t>
  </si>
  <si>
    <t>GBPUSD</t>
  </si>
  <si>
    <t>buy</t>
  </si>
  <si>
    <t>2014.04.01 00:59</t>
  </si>
  <si>
    <t>2014.04.01 21:21</t>
  </si>
  <si>
    <t>2014.04.08 09:59</t>
  </si>
  <si>
    <t>2014.04.11 19:17</t>
  </si>
  <si>
    <t>2014.05.20 21:59</t>
  </si>
  <si>
    <t>2014.05.22 17:32</t>
  </si>
  <si>
    <t>ポンドドル</t>
    <phoneticPr fontId="1"/>
  </si>
  <si>
    <t>EURUSD</t>
  </si>
  <si>
    <t>sell</t>
  </si>
  <si>
    <t>2014.03.24 19:06</t>
  </si>
  <si>
    <t>2014.03.25 02:27</t>
  </si>
  <si>
    <t>2014.04.02 22:24</t>
  </si>
  <si>
    <t>2014.04.03 16:11</t>
  </si>
  <si>
    <t>2014.04.17 18:04</t>
  </si>
  <si>
    <t>2014.04.17 21:31</t>
  </si>
  <si>
    <t>2014.05.02 10:34</t>
  </si>
  <si>
    <t>2014.05.02 23:42</t>
  </si>
  <si>
    <t>ユーロドル</t>
    <phoneticPr fontId="1"/>
  </si>
  <si>
    <t>キウイ円</t>
    <rPh sb="3" eb="4">
      <t>エン</t>
    </rPh>
    <phoneticPr fontId="1"/>
  </si>
  <si>
    <t>その後に</t>
    <rPh sb="2" eb="3">
      <t>アト</t>
    </rPh>
    <phoneticPr fontId="1"/>
  </si>
  <si>
    <t>NZDJPY</t>
  </si>
  <si>
    <t>2014.04.30 09:03</t>
  </si>
  <si>
    <t>2014.04.30 11:01</t>
  </si>
  <si>
    <t>2014.05.01 02:12</t>
  </si>
  <si>
    <t>2014.05.05 10:46</t>
  </si>
  <si>
    <t>オージー円</t>
    <rPh sb="4" eb="5">
      <t>エン</t>
    </rPh>
    <phoneticPr fontId="1"/>
  </si>
  <si>
    <t>AUDJPY</t>
  </si>
  <si>
    <t>2014.03.10 09:59</t>
  </si>
  <si>
    <t>2014.03.10 17:16</t>
  </si>
  <si>
    <t>2014.03.12 00:59</t>
  </si>
  <si>
    <t>2014.03.13 00:24</t>
  </si>
  <si>
    <t>2014.05.08 04:59</t>
  </si>
  <si>
    <t>2014.05.09 04:03</t>
  </si>
  <si>
    <t>オージードル</t>
    <phoneticPr fontId="1"/>
  </si>
  <si>
    <t>AUDUSD</t>
  </si>
  <si>
    <t>2014.03.19 22:27</t>
  </si>
  <si>
    <t>2014.03.20 23:22</t>
  </si>
  <si>
    <t>2014.05.06 11:01</t>
  </si>
  <si>
    <t>2014.05.06 14:07</t>
  </si>
  <si>
    <t>2014.05.06 14:59</t>
  </si>
  <si>
    <t>2014.05.07 10:31</t>
  </si>
  <si>
    <t>ユーロポンド</t>
    <phoneticPr fontId="1"/>
  </si>
  <si>
    <t>EURGBP</t>
  </si>
  <si>
    <t>2014.03.26 20:59</t>
  </si>
  <si>
    <t>2014.03.28 23:02</t>
  </si>
  <si>
    <t>EURJPY</t>
    <phoneticPr fontId="1"/>
  </si>
  <si>
    <t>USDCAD</t>
  </si>
  <si>
    <t>2014.03.24 19:59</t>
  </si>
  <si>
    <t>2014.03.26 21:31</t>
  </si>
  <si>
    <t>ユーロ円　該当なし</t>
    <rPh sb="3" eb="4">
      <t>エン</t>
    </rPh>
    <rPh sb="5" eb="7">
      <t>ガイトウ</t>
    </rPh>
    <phoneticPr fontId="1"/>
  </si>
  <si>
    <t>ドルカナダ</t>
    <phoneticPr fontId="1"/>
  </si>
  <si>
    <t>トレード詳細データ</t>
  </si>
  <si>
    <t>トレード期間</t>
  </si>
  <si>
    <t>買いエントリー回数</t>
  </si>
  <si>
    <t>売りエントリー回数</t>
  </si>
  <si>
    <t>合計トレード回数</t>
  </si>
  <si>
    <t>合計勝ち数</t>
  </si>
  <si>
    <t>合計負け数</t>
  </si>
  <si>
    <t>引き分け</t>
  </si>
  <si>
    <t>保留</t>
  </si>
  <si>
    <t>合計利益</t>
  </si>
  <si>
    <t>合計損失</t>
  </si>
  <si>
    <t>合計損益</t>
  </si>
  <si>
    <t>平均利益</t>
  </si>
  <si>
    <t>平均損失</t>
  </si>
  <si>
    <t>最大連勝数</t>
  </si>
  <si>
    <t>最大連敗数</t>
  </si>
  <si>
    <t>最大DD(pips)</t>
  </si>
  <si>
    <t>勝率</t>
  </si>
  <si>
    <t>2014.3-2014.5</t>
    <phoneticPr fontId="1"/>
  </si>
  <si>
    <t>適当に選んだ3か月間で多通貨でトレードを行う検証をした</t>
    <rPh sb="0" eb="2">
      <t>テキトウ</t>
    </rPh>
    <rPh sb="3" eb="4">
      <t>エラ</t>
    </rPh>
    <rPh sb="11" eb="12">
      <t>タ</t>
    </rPh>
    <rPh sb="12" eb="14">
      <t>ツウカ</t>
    </rPh>
    <rPh sb="20" eb="21">
      <t>オコナ</t>
    </rPh>
    <rPh sb="22" eb="24">
      <t>ケンショウ</t>
    </rPh>
    <phoneticPr fontId="1"/>
  </si>
  <si>
    <t>トレードは基本的に仕掛け１と仕掛け２、パターンや場所が良好の時は</t>
    <rPh sb="5" eb="8">
      <t>キホンテキ</t>
    </rPh>
    <rPh sb="9" eb="11">
      <t>シカ</t>
    </rPh>
    <rPh sb="14" eb="16">
      <t>シカ</t>
    </rPh>
    <rPh sb="24" eb="26">
      <t>バショ</t>
    </rPh>
    <rPh sb="27" eb="29">
      <t>リョウコウ</t>
    </rPh>
    <rPh sb="30" eb="31">
      <t>トキ</t>
    </rPh>
    <phoneticPr fontId="1"/>
  </si>
  <si>
    <t>MAを多少無視する場合もあり</t>
    <rPh sb="3" eb="5">
      <t>タショウ</t>
    </rPh>
    <rPh sb="5" eb="7">
      <t>ムシ</t>
    </rPh>
    <rPh sb="9" eb="11">
      <t>バアイ</t>
    </rPh>
    <phoneticPr fontId="1"/>
  </si>
  <si>
    <t>通貨ペアは現在見ている９通貨のうち8通貨（FT2に一つ入ってないため）</t>
    <rPh sb="0" eb="2">
      <t>ツウカ</t>
    </rPh>
    <rPh sb="5" eb="7">
      <t>ゲンザイ</t>
    </rPh>
    <rPh sb="7" eb="8">
      <t>ミ</t>
    </rPh>
    <rPh sb="12" eb="14">
      <t>ツウカ</t>
    </rPh>
    <rPh sb="18" eb="20">
      <t>ツウカ</t>
    </rPh>
    <rPh sb="25" eb="26">
      <t>ヒト</t>
    </rPh>
    <rPh sb="27" eb="28">
      <t>ハイ</t>
    </rPh>
    <phoneticPr fontId="1"/>
  </si>
  <si>
    <t>FT2の仕様のため通貨ペアを変えてしまうと証拠金が元に戻るので</t>
    <rPh sb="4" eb="6">
      <t>シヨウ</t>
    </rPh>
    <rPh sb="9" eb="11">
      <t>ツウカ</t>
    </rPh>
    <rPh sb="14" eb="15">
      <t>カ</t>
    </rPh>
    <rPh sb="21" eb="24">
      <t>ショウコキン</t>
    </rPh>
    <rPh sb="25" eb="26">
      <t>モト</t>
    </rPh>
    <rPh sb="27" eb="28">
      <t>モド</t>
    </rPh>
    <phoneticPr fontId="1"/>
  </si>
  <si>
    <t>同じ通貨ペアの時は複利で回します</t>
    <rPh sb="0" eb="1">
      <t>オナ</t>
    </rPh>
    <rPh sb="2" eb="4">
      <t>ツウカ</t>
    </rPh>
    <rPh sb="7" eb="8">
      <t>トキ</t>
    </rPh>
    <rPh sb="9" eb="11">
      <t>フクリ</t>
    </rPh>
    <rPh sb="12" eb="13">
      <t>マワ</t>
    </rPh>
    <phoneticPr fontId="1"/>
  </si>
  <si>
    <t>結果は順調にプラス</t>
    <rPh sb="0" eb="2">
      <t>ケッカ</t>
    </rPh>
    <rPh sb="3" eb="5">
      <t>ジュンチョウ</t>
    </rPh>
    <phoneticPr fontId="1"/>
  </si>
  <si>
    <t>それよりも調べたかったのはトレード頻度</t>
    <rPh sb="5" eb="6">
      <t>シラ</t>
    </rPh>
    <rPh sb="17" eb="19">
      <t>ヒンド</t>
    </rPh>
    <phoneticPr fontId="1"/>
  </si>
  <si>
    <t>この期間だけでは把握できないかもしれないけど</t>
    <rPh sb="2" eb="4">
      <t>キカン</t>
    </rPh>
    <rPh sb="8" eb="10">
      <t>ハアク</t>
    </rPh>
    <phoneticPr fontId="1"/>
  </si>
  <si>
    <t>専業でやっていった場合よっぽど蓄えがあればいいが何時なんどきでも</t>
    <rPh sb="0" eb="2">
      <t>センギョウ</t>
    </rPh>
    <rPh sb="9" eb="11">
      <t>バアイ</t>
    </rPh>
    <rPh sb="15" eb="16">
      <t>タクワ</t>
    </rPh>
    <rPh sb="24" eb="26">
      <t>イツ</t>
    </rPh>
    <phoneticPr fontId="1"/>
  </si>
  <si>
    <t>3か月間トレードチャンスがないというのは厳しい気がする</t>
    <rPh sb="2" eb="3">
      <t>ゲツ</t>
    </rPh>
    <rPh sb="3" eb="4">
      <t>カン</t>
    </rPh>
    <rPh sb="20" eb="21">
      <t>キビ</t>
    </rPh>
    <rPh sb="23" eb="24">
      <t>キ</t>
    </rPh>
    <phoneticPr fontId="1"/>
  </si>
  <si>
    <t>というわけで適当に3か月選んでみました</t>
    <rPh sb="6" eb="8">
      <t>テキトウ</t>
    </rPh>
    <rPh sb="11" eb="12">
      <t>ゲツ</t>
    </rPh>
    <rPh sb="12" eb="13">
      <t>エラ</t>
    </rPh>
    <phoneticPr fontId="1"/>
  </si>
  <si>
    <t>トレード頻度は3か月で１７回</t>
    <rPh sb="4" eb="6">
      <t>ヒンド</t>
    </rPh>
    <rPh sb="9" eb="10">
      <t>ゲツ</t>
    </rPh>
    <rPh sb="13" eb="14">
      <t>カイ</t>
    </rPh>
    <phoneticPr fontId="1"/>
  </si>
  <si>
    <t>月に５～６回のトレードがある計算になり、週に１回はある感じでしょうか</t>
    <rPh sb="0" eb="1">
      <t>ツキ</t>
    </rPh>
    <rPh sb="5" eb="6">
      <t>カイ</t>
    </rPh>
    <rPh sb="14" eb="16">
      <t>ケイサン</t>
    </rPh>
    <rPh sb="20" eb="21">
      <t>シュウ</t>
    </rPh>
    <rPh sb="23" eb="24">
      <t>カイ</t>
    </rPh>
    <rPh sb="27" eb="28">
      <t>カン</t>
    </rPh>
    <phoneticPr fontId="1"/>
  </si>
  <si>
    <t>週に２回は欲しいところだけどもっと少ないと思っていたのでまずまずの結果でした</t>
    <rPh sb="0" eb="1">
      <t>シュウ</t>
    </rPh>
    <rPh sb="3" eb="4">
      <t>カイ</t>
    </rPh>
    <rPh sb="5" eb="6">
      <t>ホ</t>
    </rPh>
    <rPh sb="17" eb="18">
      <t>スク</t>
    </rPh>
    <rPh sb="21" eb="22">
      <t>オモ</t>
    </rPh>
    <rPh sb="33" eb="35">
      <t>ケッカ</t>
    </rPh>
    <phoneticPr fontId="1"/>
  </si>
  <si>
    <t>ちなみにこの期間で日足のダイバーが出たのは1回だけで</t>
    <rPh sb="6" eb="8">
      <t>キカン</t>
    </rPh>
    <rPh sb="9" eb="11">
      <t>ヒアシ</t>
    </rPh>
    <rPh sb="17" eb="18">
      <t>デ</t>
    </rPh>
    <rPh sb="22" eb="23">
      <t>カイ</t>
    </rPh>
    <phoneticPr fontId="1"/>
  </si>
  <si>
    <t>しかもエントリーにはなりませんでした</t>
    <phoneticPr fontId="1"/>
  </si>
  <si>
    <t>3月　６回　５勝1敗</t>
    <rPh sb="1" eb="2">
      <t>ガツ</t>
    </rPh>
    <rPh sb="4" eb="5">
      <t>カイ</t>
    </rPh>
    <rPh sb="7" eb="8">
      <t>カ</t>
    </rPh>
    <rPh sb="9" eb="10">
      <t>パイ</t>
    </rPh>
    <phoneticPr fontId="1"/>
  </si>
  <si>
    <t>4月　５回　２勝２敗１分</t>
    <rPh sb="1" eb="2">
      <t>ガツ</t>
    </rPh>
    <rPh sb="4" eb="5">
      <t>カイ</t>
    </rPh>
    <rPh sb="7" eb="8">
      <t>ショウ</t>
    </rPh>
    <rPh sb="9" eb="10">
      <t>ハイ</t>
    </rPh>
    <rPh sb="11" eb="12">
      <t>ワ</t>
    </rPh>
    <phoneticPr fontId="1"/>
  </si>
  <si>
    <t>5月　６回　４勝１敗１分</t>
    <rPh sb="1" eb="2">
      <t>ガツ</t>
    </rPh>
    <rPh sb="4" eb="5">
      <t>カイ</t>
    </rPh>
    <rPh sb="7" eb="8">
      <t>ショウ</t>
    </rPh>
    <rPh sb="9" eb="10">
      <t>ハイ</t>
    </rPh>
    <rPh sb="11" eb="12">
      <t>ワ</t>
    </rPh>
    <phoneticPr fontId="1"/>
  </si>
  <si>
    <t>合計</t>
    <rPh sb="0" eb="2">
      <t>ゴウケイ</t>
    </rPh>
    <phoneticPr fontId="1"/>
  </si>
  <si>
    <t>月ごとに計算してもこのようにすべて勝ち越すことができている</t>
    <rPh sb="0" eb="1">
      <t>ツキ</t>
    </rPh>
    <rPh sb="4" eb="6">
      <t>ケイサン</t>
    </rPh>
    <rPh sb="17" eb="18">
      <t>カ</t>
    </rPh>
    <rPh sb="19" eb="20">
      <t>コ</t>
    </rPh>
    <phoneticPr fontId="1"/>
  </si>
</sst>
</file>

<file path=xl/styles.xml><?xml version="1.0" encoding="utf-8"?>
<styleSheet xmlns="http://schemas.openxmlformats.org/spreadsheetml/2006/main">
  <numFmts count="3">
    <numFmt numFmtId="176" formatCode="0.0000"/>
    <numFmt numFmtId="177" formatCode="0.00_ ;[Red]\-0.00\ "/>
    <numFmt numFmtId="178" formatCode="0_ ;[Red]\-0\ "/>
  </numFmts>
  <fonts count="4">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b/>
      <sz val="11"/>
      <color theme="1"/>
      <name val="ＭＳ Ｐゴシック"/>
      <family val="3"/>
      <charset val="128"/>
      <scheme val="minor"/>
    </font>
  </fonts>
  <fills count="3">
    <fill>
      <patternFill patternType="none"/>
    </fill>
    <fill>
      <patternFill patternType="gray125"/>
    </fill>
    <fill>
      <patternFill patternType="solid">
        <fgColor rgb="FF00B0F0"/>
        <bgColor indexed="64"/>
      </patternFill>
    </fill>
  </fills>
  <borders count="12">
    <border>
      <left/>
      <right/>
      <top/>
      <bottom/>
      <diagonal/>
    </border>
    <border>
      <left/>
      <right/>
      <top/>
      <bottom style="thick">
        <color rgb="FF92D050"/>
      </bottom>
      <diagonal/>
    </border>
    <border>
      <left/>
      <right/>
      <top style="thick">
        <color rgb="FF92D050"/>
      </top>
      <bottom style="thick">
        <color rgb="FF92D050"/>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ck">
        <color rgb="FFFF0000"/>
      </bottom>
      <diagonal/>
    </border>
    <border>
      <left/>
      <right style="thick">
        <color rgb="FFFF0000"/>
      </right>
      <top/>
      <bottom/>
      <diagonal/>
    </border>
    <border>
      <left/>
      <right style="thick">
        <color rgb="FFFF0000"/>
      </right>
      <top style="thick">
        <color rgb="FFFF0000"/>
      </top>
      <bottom style="thick">
        <color rgb="FFFF0000"/>
      </bottom>
      <diagonal/>
    </border>
    <border>
      <left style="medium">
        <color rgb="FFFF0000"/>
      </left>
      <right style="medium">
        <color rgb="FFFF0000"/>
      </right>
      <top style="medium">
        <color rgb="FFFF0000"/>
      </top>
      <bottom style="medium">
        <color rgb="FFFF0000"/>
      </bottom>
      <diagonal/>
    </border>
  </borders>
  <cellStyleXfs count="1">
    <xf numFmtId="0" fontId="0" fillId="0" borderId="0">
      <alignment vertical="center"/>
    </xf>
  </cellStyleXfs>
  <cellXfs count="33">
    <xf numFmtId="0" fontId="0" fillId="0" borderId="0" xfId="0">
      <alignment vertical="center"/>
    </xf>
    <xf numFmtId="2" fontId="0" fillId="0" borderId="0" xfId="0" applyNumberFormat="1">
      <alignment vertical="center"/>
    </xf>
    <xf numFmtId="176" fontId="0" fillId="0" borderId="0" xfId="0" applyNumberFormat="1">
      <alignment vertical="center"/>
    </xf>
    <xf numFmtId="0" fontId="0" fillId="0" borderId="0" xfId="0" applyAlignment="1">
      <alignment horizontal="left" vertical="center"/>
    </xf>
    <xf numFmtId="0" fontId="0" fillId="0" borderId="0" xfId="0" applyAlignment="1">
      <alignment horizontal="center" vertical="center"/>
    </xf>
    <xf numFmtId="0" fontId="0" fillId="0" borderId="1" xfId="0" applyBorder="1" applyAlignment="1">
      <alignment horizontal="center" vertical="center"/>
    </xf>
    <xf numFmtId="2" fontId="0" fillId="0" borderId="1" xfId="0" applyNumberFormat="1" applyBorder="1">
      <alignment vertical="center"/>
    </xf>
    <xf numFmtId="0" fontId="0" fillId="0" borderId="1" xfId="0" applyBorder="1">
      <alignment vertical="center"/>
    </xf>
    <xf numFmtId="176" fontId="0" fillId="0" borderId="1" xfId="0" applyNumberFormat="1" applyBorder="1">
      <alignment vertical="center"/>
    </xf>
    <xf numFmtId="0" fontId="0" fillId="0" borderId="2" xfId="0" applyBorder="1" applyAlignment="1">
      <alignment horizontal="center" vertical="center"/>
    </xf>
    <xf numFmtId="2" fontId="0" fillId="0" borderId="2" xfId="0" applyNumberFormat="1" applyBorder="1">
      <alignment vertical="center"/>
    </xf>
    <xf numFmtId="0" fontId="0" fillId="0" borderId="2" xfId="0" applyBorder="1">
      <alignment vertical="center"/>
    </xf>
    <xf numFmtId="176" fontId="0" fillId="0" borderId="2" xfId="0" applyNumberFormat="1" applyBorder="1">
      <alignment vertical="center"/>
    </xf>
    <xf numFmtId="177" fontId="0" fillId="0" borderId="0" xfId="0" applyNumberFormat="1">
      <alignment vertical="center"/>
    </xf>
    <xf numFmtId="177" fontId="0" fillId="0" borderId="1" xfId="0" applyNumberFormat="1" applyBorder="1">
      <alignment vertical="center"/>
    </xf>
    <xf numFmtId="177" fontId="0" fillId="0" borderId="2" xfId="0" applyNumberFormat="1" applyBorder="1">
      <alignment vertical="center"/>
    </xf>
    <xf numFmtId="0" fontId="0" fillId="2" borderId="3" xfId="0" applyFill="1" applyBorder="1">
      <alignment vertical="center"/>
    </xf>
    <xf numFmtId="0" fontId="0" fillId="2" borderId="4" xfId="0" applyFill="1" applyBorder="1">
      <alignment vertical="center"/>
    </xf>
    <xf numFmtId="0" fontId="0" fillId="2" borderId="5" xfId="0" applyFill="1" applyBorder="1">
      <alignment vertical="center"/>
    </xf>
    <xf numFmtId="0" fontId="0" fillId="0" borderId="6" xfId="0" applyBorder="1">
      <alignment vertical="center"/>
    </xf>
    <xf numFmtId="0" fontId="2" fillId="0" borderId="7" xfId="0" applyFont="1" applyBorder="1" applyAlignment="1">
      <alignment horizontal="center" vertical="center"/>
    </xf>
    <xf numFmtId="0" fontId="0" fillId="0" borderId="7" xfId="0" applyBorder="1">
      <alignment vertical="center"/>
    </xf>
    <xf numFmtId="178" fontId="2" fillId="0" borderId="7" xfId="0" applyNumberFormat="1" applyFont="1" applyBorder="1" applyAlignment="1">
      <alignment horizontal="center" vertical="center"/>
    </xf>
    <xf numFmtId="177" fontId="2" fillId="0" borderId="7" xfId="0" applyNumberFormat="1" applyFont="1" applyBorder="1" applyAlignment="1">
      <alignment horizontal="center" vertical="center"/>
    </xf>
    <xf numFmtId="177" fontId="0" fillId="0" borderId="8" xfId="0" applyNumberFormat="1" applyBorder="1">
      <alignment vertical="center"/>
    </xf>
    <xf numFmtId="177" fontId="0" fillId="0" borderId="9" xfId="0" applyNumberFormat="1" applyBorder="1">
      <alignment vertical="center"/>
    </xf>
    <xf numFmtId="0" fontId="0" fillId="0" borderId="0" xfId="0" applyBorder="1" applyAlignment="1">
      <alignment horizontal="right" vertical="center"/>
    </xf>
    <xf numFmtId="177" fontId="0" fillId="0" borderId="0" xfId="0" applyNumberFormat="1" applyBorder="1">
      <alignment vertical="center"/>
    </xf>
    <xf numFmtId="177" fontId="3" fillId="0" borderId="10" xfId="0" applyNumberFormat="1" applyFont="1" applyBorder="1">
      <alignment vertical="center"/>
    </xf>
    <xf numFmtId="177" fontId="3" fillId="0" borderId="11" xfId="0" applyNumberFormat="1" applyFont="1" applyBorder="1">
      <alignmen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0" xfId="0" applyFont="1" applyAlignment="1">
      <alignment horizontal="left" vertical="center"/>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16</xdr:col>
      <xdr:colOff>351010</xdr:colOff>
      <xdr:row>37</xdr:row>
      <xdr:rowOff>104012</xdr:rowOff>
    </xdr:to>
    <xdr:pic>
      <xdr:nvPicPr>
        <xdr:cNvPr id="2" name="図 1" descr="1.png"/>
        <xdr:cNvPicPr>
          <a:picLocks noChangeAspect="1"/>
        </xdr:cNvPicPr>
      </xdr:nvPicPr>
      <xdr:blipFill>
        <a:blip xmlns:r="http://schemas.openxmlformats.org/officeDocument/2006/relationships" r:embed="rId1" cstate="print"/>
        <a:stretch>
          <a:fillRect/>
        </a:stretch>
      </xdr:blipFill>
      <xdr:spPr>
        <a:xfrm>
          <a:off x="0" y="342900"/>
          <a:ext cx="11323810" cy="6104762"/>
        </a:xfrm>
        <a:prstGeom prst="rect">
          <a:avLst/>
        </a:prstGeom>
      </xdr:spPr>
    </xdr:pic>
    <xdr:clientData/>
  </xdr:twoCellAnchor>
  <xdr:twoCellAnchor editAs="oneCell">
    <xdr:from>
      <xdr:col>0</xdr:col>
      <xdr:colOff>0</xdr:colOff>
      <xdr:row>39</xdr:row>
      <xdr:rowOff>0</xdr:rowOff>
    </xdr:from>
    <xdr:to>
      <xdr:col>16</xdr:col>
      <xdr:colOff>303391</xdr:colOff>
      <xdr:row>74</xdr:row>
      <xdr:rowOff>84965</xdr:rowOff>
    </xdr:to>
    <xdr:pic>
      <xdr:nvPicPr>
        <xdr:cNvPr id="3" name="図 2" descr="2.png"/>
        <xdr:cNvPicPr>
          <a:picLocks noChangeAspect="1"/>
        </xdr:cNvPicPr>
      </xdr:nvPicPr>
      <xdr:blipFill>
        <a:blip xmlns:r="http://schemas.openxmlformats.org/officeDocument/2006/relationships" r:embed="rId2" cstate="print"/>
        <a:stretch>
          <a:fillRect/>
        </a:stretch>
      </xdr:blipFill>
      <xdr:spPr>
        <a:xfrm>
          <a:off x="0" y="6686550"/>
          <a:ext cx="11276191" cy="6085715"/>
        </a:xfrm>
        <a:prstGeom prst="rect">
          <a:avLst/>
        </a:prstGeom>
      </xdr:spPr>
    </xdr:pic>
    <xdr:clientData/>
  </xdr:twoCellAnchor>
  <xdr:twoCellAnchor editAs="oneCell">
    <xdr:from>
      <xdr:col>0</xdr:col>
      <xdr:colOff>0</xdr:colOff>
      <xdr:row>76</xdr:row>
      <xdr:rowOff>0</xdr:rowOff>
    </xdr:from>
    <xdr:to>
      <xdr:col>16</xdr:col>
      <xdr:colOff>341486</xdr:colOff>
      <xdr:row>111</xdr:row>
      <xdr:rowOff>132584</xdr:rowOff>
    </xdr:to>
    <xdr:pic>
      <xdr:nvPicPr>
        <xdr:cNvPr id="4" name="図 3" descr="3.png"/>
        <xdr:cNvPicPr>
          <a:picLocks noChangeAspect="1"/>
        </xdr:cNvPicPr>
      </xdr:nvPicPr>
      <xdr:blipFill>
        <a:blip xmlns:r="http://schemas.openxmlformats.org/officeDocument/2006/relationships" r:embed="rId3" cstate="print"/>
        <a:stretch>
          <a:fillRect/>
        </a:stretch>
      </xdr:blipFill>
      <xdr:spPr>
        <a:xfrm>
          <a:off x="0" y="13030200"/>
          <a:ext cx="11314286" cy="6133334"/>
        </a:xfrm>
        <a:prstGeom prst="rect">
          <a:avLst/>
        </a:prstGeom>
      </xdr:spPr>
    </xdr:pic>
    <xdr:clientData/>
  </xdr:twoCellAnchor>
  <xdr:twoCellAnchor editAs="oneCell">
    <xdr:from>
      <xdr:col>0</xdr:col>
      <xdr:colOff>0</xdr:colOff>
      <xdr:row>114</xdr:row>
      <xdr:rowOff>0</xdr:rowOff>
    </xdr:from>
    <xdr:to>
      <xdr:col>16</xdr:col>
      <xdr:colOff>341486</xdr:colOff>
      <xdr:row>149</xdr:row>
      <xdr:rowOff>75441</xdr:rowOff>
    </xdr:to>
    <xdr:pic>
      <xdr:nvPicPr>
        <xdr:cNvPr id="5" name="図 4" descr="4.png"/>
        <xdr:cNvPicPr>
          <a:picLocks noChangeAspect="1"/>
        </xdr:cNvPicPr>
      </xdr:nvPicPr>
      <xdr:blipFill>
        <a:blip xmlns:r="http://schemas.openxmlformats.org/officeDocument/2006/relationships" r:embed="rId4" cstate="print"/>
        <a:stretch>
          <a:fillRect/>
        </a:stretch>
      </xdr:blipFill>
      <xdr:spPr>
        <a:xfrm>
          <a:off x="0" y="19545300"/>
          <a:ext cx="11314286" cy="6076191"/>
        </a:xfrm>
        <a:prstGeom prst="rect">
          <a:avLst/>
        </a:prstGeom>
      </xdr:spPr>
    </xdr:pic>
    <xdr:clientData/>
  </xdr:twoCellAnchor>
  <xdr:twoCellAnchor editAs="oneCell">
    <xdr:from>
      <xdr:col>0</xdr:col>
      <xdr:colOff>0</xdr:colOff>
      <xdr:row>150</xdr:row>
      <xdr:rowOff>0</xdr:rowOff>
    </xdr:from>
    <xdr:to>
      <xdr:col>16</xdr:col>
      <xdr:colOff>227201</xdr:colOff>
      <xdr:row>185</xdr:row>
      <xdr:rowOff>75441</xdr:rowOff>
    </xdr:to>
    <xdr:pic>
      <xdr:nvPicPr>
        <xdr:cNvPr id="6" name="図 5" descr="5.png"/>
        <xdr:cNvPicPr>
          <a:picLocks noChangeAspect="1"/>
        </xdr:cNvPicPr>
      </xdr:nvPicPr>
      <xdr:blipFill>
        <a:blip xmlns:r="http://schemas.openxmlformats.org/officeDocument/2006/relationships" r:embed="rId5" cstate="print"/>
        <a:stretch>
          <a:fillRect/>
        </a:stretch>
      </xdr:blipFill>
      <xdr:spPr>
        <a:xfrm>
          <a:off x="0" y="25717500"/>
          <a:ext cx="11200001" cy="6076191"/>
        </a:xfrm>
        <a:prstGeom prst="rect">
          <a:avLst/>
        </a:prstGeom>
      </xdr:spPr>
    </xdr:pic>
    <xdr:clientData/>
  </xdr:twoCellAnchor>
  <xdr:twoCellAnchor editAs="oneCell">
    <xdr:from>
      <xdr:col>0</xdr:col>
      <xdr:colOff>0</xdr:colOff>
      <xdr:row>186</xdr:row>
      <xdr:rowOff>0</xdr:rowOff>
    </xdr:from>
    <xdr:to>
      <xdr:col>16</xdr:col>
      <xdr:colOff>265296</xdr:colOff>
      <xdr:row>221</xdr:row>
      <xdr:rowOff>65917</xdr:rowOff>
    </xdr:to>
    <xdr:pic>
      <xdr:nvPicPr>
        <xdr:cNvPr id="10" name="図 9" descr="6.png"/>
        <xdr:cNvPicPr>
          <a:picLocks noChangeAspect="1"/>
        </xdr:cNvPicPr>
      </xdr:nvPicPr>
      <xdr:blipFill>
        <a:blip xmlns:r="http://schemas.openxmlformats.org/officeDocument/2006/relationships" r:embed="rId6" cstate="print"/>
        <a:stretch>
          <a:fillRect/>
        </a:stretch>
      </xdr:blipFill>
      <xdr:spPr>
        <a:xfrm>
          <a:off x="0" y="31889700"/>
          <a:ext cx="11238096" cy="6066667"/>
        </a:xfrm>
        <a:prstGeom prst="rect">
          <a:avLst/>
        </a:prstGeom>
      </xdr:spPr>
    </xdr:pic>
    <xdr:clientData/>
  </xdr:twoCellAnchor>
  <xdr:twoCellAnchor editAs="oneCell">
    <xdr:from>
      <xdr:col>0</xdr:col>
      <xdr:colOff>0</xdr:colOff>
      <xdr:row>224</xdr:row>
      <xdr:rowOff>0</xdr:rowOff>
    </xdr:from>
    <xdr:to>
      <xdr:col>16</xdr:col>
      <xdr:colOff>312915</xdr:colOff>
      <xdr:row>258</xdr:row>
      <xdr:rowOff>151653</xdr:rowOff>
    </xdr:to>
    <xdr:pic>
      <xdr:nvPicPr>
        <xdr:cNvPr id="11" name="図 10" descr="7.png"/>
        <xdr:cNvPicPr>
          <a:picLocks noChangeAspect="1"/>
        </xdr:cNvPicPr>
      </xdr:nvPicPr>
      <xdr:blipFill>
        <a:blip xmlns:r="http://schemas.openxmlformats.org/officeDocument/2006/relationships" r:embed="rId7" cstate="print"/>
        <a:stretch>
          <a:fillRect/>
        </a:stretch>
      </xdr:blipFill>
      <xdr:spPr>
        <a:xfrm>
          <a:off x="0" y="38404800"/>
          <a:ext cx="11285715" cy="5980953"/>
        </a:xfrm>
        <a:prstGeom prst="rect">
          <a:avLst/>
        </a:prstGeom>
      </xdr:spPr>
    </xdr:pic>
    <xdr:clientData/>
  </xdr:twoCellAnchor>
  <xdr:twoCellAnchor editAs="oneCell">
    <xdr:from>
      <xdr:col>0</xdr:col>
      <xdr:colOff>0</xdr:colOff>
      <xdr:row>260</xdr:row>
      <xdr:rowOff>0</xdr:rowOff>
    </xdr:from>
    <xdr:to>
      <xdr:col>16</xdr:col>
      <xdr:colOff>293867</xdr:colOff>
      <xdr:row>294</xdr:row>
      <xdr:rowOff>84986</xdr:rowOff>
    </xdr:to>
    <xdr:pic>
      <xdr:nvPicPr>
        <xdr:cNvPr id="12" name="図 11" descr="8.png"/>
        <xdr:cNvPicPr>
          <a:picLocks noChangeAspect="1"/>
        </xdr:cNvPicPr>
      </xdr:nvPicPr>
      <xdr:blipFill>
        <a:blip xmlns:r="http://schemas.openxmlformats.org/officeDocument/2006/relationships" r:embed="rId8" cstate="print"/>
        <a:stretch>
          <a:fillRect/>
        </a:stretch>
      </xdr:blipFill>
      <xdr:spPr>
        <a:xfrm>
          <a:off x="0" y="44577000"/>
          <a:ext cx="11266667" cy="5914286"/>
        </a:xfrm>
        <a:prstGeom prst="rect">
          <a:avLst/>
        </a:prstGeom>
      </xdr:spPr>
    </xdr:pic>
    <xdr:clientData/>
  </xdr:twoCellAnchor>
  <xdr:twoCellAnchor editAs="oneCell">
    <xdr:from>
      <xdr:col>0</xdr:col>
      <xdr:colOff>0</xdr:colOff>
      <xdr:row>297</xdr:row>
      <xdr:rowOff>0</xdr:rowOff>
    </xdr:from>
    <xdr:to>
      <xdr:col>16</xdr:col>
      <xdr:colOff>284344</xdr:colOff>
      <xdr:row>332</xdr:row>
      <xdr:rowOff>37346</xdr:rowOff>
    </xdr:to>
    <xdr:pic>
      <xdr:nvPicPr>
        <xdr:cNvPr id="13" name="図 12" descr="9.png"/>
        <xdr:cNvPicPr>
          <a:picLocks noChangeAspect="1"/>
        </xdr:cNvPicPr>
      </xdr:nvPicPr>
      <xdr:blipFill>
        <a:blip xmlns:r="http://schemas.openxmlformats.org/officeDocument/2006/relationships" r:embed="rId9" cstate="print"/>
        <a:stretch>
          <a:fillRect/>
        </a:stretch>
      </xdr:blipFill>
      <xdr:spPr>
        <a:xfrm>
          <a:off x="0" y="50920650"/>
          <a:ext cx="11257144" cy="6038096"/>
        </a:xfrm>
        <a:prstGeom prst="rect">
          <a:avLst/>
        </a:prstGeom>
      </xdr:spPr>
    </xdr:pic>
    <xdr:clientData/>
  </xdr:twoCellAnchor>
  <xdr:twoCellAnchor editAs="oneCell">
    <xdr:from>
      <xdr:col>0</xdr:col>
      <xdr:colOff>0</xdr:colOff>
      <xdr:row>334</xdr:row>
      <xdr:rowOff>0</xdr:rowOff>
    </xdr:from>
    <xdr:to>
      <xdr:col>16</xdr:col>
      <xdr:colOff>312915</xdr:colOff>
      <xdr:row>369</xdr:row>
      <xdr:rowOff>18298</xdr:rowOff>
    </xdr:to>
    <xdr:pic>
      <xdr:nvPicPr>
        <xdr:cNvPr id="14" name="図 13" descr="11.png"/>
        <xdr:cNvPicPr>
          <a:picLocks noChangeAspect="1"/>
        </xdr:cNvPicPr>
      </xdr:nvPicPr>
      <xdr:blipFill>
        <a:blip xmlns:r="http://schemas.openxmlformats.org/officeDocument/2006/relationships" r:embed="rId10" cstate="print"/>
        <a:stretch>
          <a:fillRect/>
        </a:stretch>
      </xdr:blipFill>
      <xdr:spPr>
        <a:xfrm>
          <a:off x="0" y="57264300"/>
          <a:ext cx="11285715" cy="6019048"/>
        </a:xfrm>
        <a:prstGeom prst="rect">
          <a:avLst/>
        </a:prstGeom>
      </xdr:spPr>
    </xdr:pic>
    <xdr:clientData/>
  </xdr:twoCellAnchor>
  <xdr:twoCellAnchor editAs="oneCell">
    <xdr:from>
      <xdr:col>0</xdr:col>
      <xdr:colOff>0</xdr:colOff>
      <xdr:row>371</xdr:row>
      <xdr:rowOff>0</xdr:rowOff>
    </xdr:from>
    <xdr:to>
      <xdr:col>16</xdr:col>
      <xdr:colOff>341486</xdr:colOff>
      <xdr:row>406</xdr:row>
      <xdr:rowOff>75441</xdr:rowOff>
    </xdr:to>
    <xdr:pic>
      <xdr:nvPicPr>
        <xdr:cNvPr id="15" name="図 14" descr="12.png"/>
        <xdr:cNvPicPr>
          <a:picLocks noChangeAspect="1"/>
        </xdr:cNvPicPr>
      </xdr:nvPicPr>
      <xdr:blipFill>
        <a:blip xmlns:r="http://schemas.openxmlformats.org/officeDocument/2006/relationships" r:embed="rId11" cstate="print"/>
        <a:stretch>
          <a:fillRect/>
        </a:stretch>
      </xdr:blipFill>
      <xdr:spPr>
        <a:xfrm>
          <a:off x="0" y="63607950"/>
          <a:ext cx="11314286" cy="6076191"/>
        </a:xfrm>
        <a:prstGeom prst="rect">
          <a:avLst/>
        </a:prstGeom>
      </xdr:spPr>
    </xdr:pic>
    <xdr:clientData/>
  </xdr:twoCellAnchor>
  <xdr:twoCellAnchor editAs="oneCell">
    <xdr:from>
      <xdr:col>0</xdr:col>
      <xdr:colOff>0</xdr:colOff>
      <xdr:row>410</xdr:row>
      <xdr:rowOff>0</xdr:rowOff>
    </xdr:from>
    <xdr:to>
      <xdr:col>16</xdr:col>
      <xdr:colOff>341486</xdr:colOff>
      <xdr:row>445</xdr:row>
      <xdr:rowOff>94489</xdr:rowOff>
    </xdr:to>
    <xdr:pic>
      <xdr:nvPicPr>
        <xdr:cNvPr id="16" name="図 15" descr="13.png"/>
        <xdr:cNvPicPr>
          <a:picLocks noChangeAspect="1"/>
        </xdr:cNvPicPr>
      </xdr:nvPicPr>
      <xdr:blipFill>
        <a:blip xmlns:r="http://schemas.openxmlformats.org/officeDocument/2006/relationships" r:embed="rId12" cstate="print"/>
        <a:stretch>
          <a:fillRect/>
        </a:stretch>
      </xdr:blipFill>
      <xdr:spPr>
        <a:xfrm>
          <a:off x="0" y="70294500"/>
          <a:ext cx="11314286" cy="609523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L49"/>
  <sheetViews>
    <sheetView tabSelected="1" workbookViewId="0">
      <selection activeCell="A23" sqref="A23"/>
    </sheetView>
  </sheetViews>
  <sheetFormatPr defaultRowHeight="13.5"/>
  <cols>
    <col min="1" max="1" width="7.625" bestFit="1" customWidth="1"/>
    <col min="2" max="2" width="8.75" bestFit="1" customWidth="1"/>
    <col min="3" max="3" width="7.125" bestFit="1" customWidth="1"/>
    <col min="4" max="4" width="5.5" bestFit="1" customWidth="1"/>
    <col min="5" max="5" width="15.875" bestFit="1" customWidth="1"/>
    <col min="6" max="6" width="10.25" bestFit="1" customWidth="1"/>
    <col min="7" max="7" width="8.875" bestFit="1" customWidth="1"/>
    <col min="8" max="8" width="10.125" bestFit="1" customWidth="1"/>
    <col min="9" max="9" width="15.875" bestFit="1" customWidth="1"/>
    <col min="10" max="10" width="10.5" bestFit="1" customWidth="1"/>
    <col min="11" max="11" width="7.5" bestFit="1" customWidth="1"/>
    <col min="12" max="12" width="9" bestFit="1" customWidth="1"/>
  </cols>
  <sheetData>
    <row r="1" spans="1:12">
      <c r="A1" s="3" t="s">
        <v>0</v>
      </c>
      <c r="B1" s="4" t="s">
        <v>1</v>
      </c>
      <c r="C1" s="4" t="s">
        <v>2</v>
      </c>
      <c r="D1" t="s">
        <v>3</v>
      </c>
      <c r="E1" t="s">
        <v>4</v>
      </c>
      <c r="F1" t="s">
        <v>5</v>
      </c>
      <c r="G1" t="s">
        <v>6</v>
      </c>
      <c r="H1" t="s">
        <v>7</v>
      </c>
      <c r="I1" t="s">
        <v>8</v>
      </c>
      <c r="J1" t="s">
        <v>9</v>
      </c>
      <c r="K1" t="s">
        <v>10</v>
      </c>
      <c r="L1" t="s">
        <v>11</v>
      </c>
    </row>
    <row r="2" spans="1:12">
      <c r="A2" s="3">
        <v>0</v>
      </c>
      <c r="B2" s="4"/>
      <c r="C2" s="4" t="s">
        <v>12</v>
      </c>
      <c r="D2" s="1">
        <v>0</v>
      </c>
      <c r="E2" t="s">
        <v>13</v>
      </c>
      <c r="F2" s="1">
        <v>0</v>
      </c>
      <c r="G2" s="1">
        <v>0</v>
      </c>
      <c r="H2" s="1">
        <v>0</v>
      </c>
      <c r="I2" t="s">
        <v>13</v>
      </c>
      <c r="J2" s="1">
        <v>0</v>
      </c>
      <c r="K2">
        <v>0</v>
      </c>
      <c r="L2" s="1">
        <v>10000</v>
      </c>
    </row>
    <row r="3" spans="1:12">
      <c r="A3" s="3">
        <v>1</v>
      </c>
      <c r="B3" s="4" t="s">
        <v>14</v>
      </c>
      <c r="C3" s="4" t="s">
        <v>15</v>
      </c>
      <c r="D3" s="1">
        <v>0.4</v>
      </c>
      <c r="E3" t="s">
        <v>16</v>
      </c>
      <c r="F3" s="2">
        <v>1.6673</v>
      </c>
      <c r="G3" s="2">
        <v>1.6624000000000001</v>
      </c>
      <c r="H3" s="2">
        <v>0</v>
      </c>
      <c r="I3" t="s">
        <v>17</v>
      </c>
      <c r="J3" s="2">
        <v>1.6624000000000001</v>
      </c>
      <c r="K3" s="13">
        <v>-49</v>
      </c>
      <c r="L3" s="13">
        <v>-195.99999999999619</v>
      </c>
    </row>
    <row r="4" spans="1:12">
      <c r="A4" s="3">
        <v>2</v>
      </c>
      <c r="B4" s="4" t="s">
        <v>14</v>
      </c>
      <c r="C4" s="4" t="s">
        <v>15</v>
      </c>
      <c r="D4" s="1">
        <v>1.3</v>
      </c>
      <c r="E4" t="s">
        <v>18</v>
      </c>
      <c r="F4" s="2">
        <v>1.6616000000000002</v>
      </c>
      <c r="G4" s="2">
        <v>1.6759000000000002</v>
      </c>
      <c r="H4" s="2">
        <v>0</v>
      </c>
      <c r="I4" t="s">
        <v>19</v>
      </c>
      <c r="J4" s="2">
        <v>1.6759000000000002</v>
      </c>
      <c r="K4" s="13">
        <v>143</v>
      </c>
      <c r="L4" s="13">
        <v>1858.3499999999972</v>
      </c>
    </row>
    <row r="5" spans="1:12" ht="14.25" thickBot="1">
      <c r="A5" s="30">
        <v>3</v>
      </c>
      <c r="B5" s="5" t="s">
        <v>14</v>
      </c>
      <c r="C5" s="5" t="s">
        <v>15</v>
      </c>
      <c r="D5" s="6">
        <v>1.29</v>
      </c>
      <c r="E5" s="7" t="s">
        <v>20</v>
      </c>
      <c r="F5" s="8">
        <v>1.6836</v>
      </c>
      <c r="G5" s="8">
        <v>1.6878000000000002</v>
      </c>
      <c r="H5" s="8">
        <v>0</v>
      </c>
      <c r="I5" s="7" t="s">
        <v>21</v>
      </c>
      <c r="J5" s="8">
        <v>1.6878000000000002</v>
      </c>
      <c r="K5" s="14">
        <v>42</v>
      </c>
      <c r="L5" s="14">
        <v>541.28400000002625</v>
      </c>
    </row>
    <row r="6" spans="1:12" ht="14.25" thickTop="1">
      <c r="A6" s="3">
        <v>1</v>
      </c>
      <c r="B6" s="4" t="s">
        <v>23</v>
      </c>
      <c r="C6" s="4" t="s">
        <v>24</v>
      </c>
      <c r="D6" s="1">
        <v>0.57000000000000006</v>
      </c>
      <c r="E6" t="s">
        <v>25</v>
      </c>
      <c r="F6" s="2">
        <v>1.3768</v>
      </c>
      <c r="G6" s="2">
        <v>1.3803000000000001</v>
      </c>
      <c r="H6" s="2">
        <v>0</v>
      </c>
      <c r="I6" t="s">
        <v>26</v>
      </c>
      <c r="J6" s="2">
        <v>1.3803000000000001</v>
      </c>
      <c r="K6" s="13">
        <v>-35</v>
      </c>
      <c r="L6" s="13">
        <v>-206.05500000000336</v>
      </c>
    </row>
    <row r="7" spans="1:12">
      <c r="A7" s="3">
        <v>2</v>
      </c>
      <c r="B7" s="4" t="s">
        <v>23</v>
      </c>
      <c r="C7" s="4" t="s">
        <v>24</v>
      </c>
      <c r="D7" s="1">
        <v>0.98</v>
      </c>
      <c r="E7" t="s">
        <v>27</v>
      </c>
      <c r="F7" s="2">
        <v>1.3777000000000001</v>
      </c>
      <c r="G7" s="2">
        <v>1.3769</v>
      </c>
      <c r="H7" s="2">
        <v>0</v>
      </c>
      <c r="I7" t="s">
        <v>28</v>
      </c>
      <c r="J7" s="2">
        <v>1.3769</v>
      </c>
      <c r="K7" s="13">
        <v>8</v>
      </c>
      <c r="L7" s="13">
        <v>44.59000000001312</v>
      </c>
    </row>
    <row r="8" spans="1:12">
      <c r="A8" s="3">
        <v>3</v>
      </c>
      <c r="B8" s="4" t="s">
        <v>23</v>
      </c>
      <c r="C8" s="4" t="s">
        <v>15</v>
      </c>
      <c r="D8" s="1">
        <v>1.78</v>
      </c>
      <c r="E8" t="s">
        <v>29</v>
      </c>
      <c r="F8" s="2">
        <v>1.3844000000000001</v>
      </c>
      <c r="G8" s="2">
        <v>1.3844000000000001</v>
      </c>
      <c r="H8" s="2">
        <v>0</v>
      </c>
      <c r="I8" t="s">
        <v>30</v>
      </c>
      <c r="J8" s="2">
        <v>1.3844000000000001</v>
      </c>
      <c r="K8" s="13">
        <v>0</v>
      </c>
      <c r="L8" s="13">
        <v>0</v>
      </c>
    </row>
    <row r="9" spans="1:12" ht="14.25" thickBot="1">
      <c r="A9" s="30">
        <v>4</v>
      </c>
      <c r="B9" s="5" t="s">
        <v>23</v>
      </c>
      <c r="C9" s="5" t="s">
        <v>24</v>
      </c>
      <c r="D9" s="6">
        <v>1.6</v>
      </c>
      <c r="E9" s="7" t="s">
        <v>31</v>
      </c>
      <c r="F9" s="8">
        <v>1.3858000000000001</v>
      </c>
      <c r="G9" s="8">
        <v>1.3858000000000001</v>
      </c>
      <c r="H9" s="8">
        <v>0</v>
      </c>
      <c r="I9" s="7" t="s">
        <v>32</v>
      </c>
      <c r="J9" s="8">
        <v>1.3858000000000001</v>
      </c>
      <c r="K9" s="14">
        <v>0</v>
      </c>
      <c r="L9" s="14">
        <v>0</v>
      </c>
    </row>
    <row r="10" spans="1:12" ht="14.25" thickTop="1">
      <c r="A10" s="3">
        <v>1</v>
      </c>
      <c r="B10" s="4" t="s">
        <v>36</v>
      </c>
      <c r="C10" s="4" t="s">
        <v>15</v>
      </c>
      <c r="D10" s="1">
        <v>1</v>
      </c>
      <c r="E10" t="s">
        <v>37</v>
      </c>
      <c r="F10" s="1">
        <v>87.86</v>
      </c>
      <c r="G10" s="1">
        <v>87.66</v>
      </c>
      <c r="H10" s="1">
        <v>0</v>
      </c>
      <c r="I10" t="s">
        <v>38</v>
      </c>
      <c r="J10" s="1">
        <v>87.66</v>
      </c>
      <c r="K10" s="13">
        <v>-20</v>
      </c>
      <c r="L10" s="13">
        <v>-215.40118470651899</v>
      </c>
    </row>
    <row r="11" spans="1:12" ht="14.25" thickBot="1">
      <c r="A11" s="30">
        <v>2</v>
      </c>
      <c r="B11" s="5" t="s">
        <v>36</v>
      </c>
      <c r="C11" s="5" t="s">
        <v>15</v>
      </c>
      <c r="D11" s="6">
        <v>0.62</v>
      </c>
      <c r="E11" s="7" t="s">
        <v>39</v>
      </c>
      <c r="F11" s="6">
        <v>87.93</v>
      </c>
      <c r="G11" s="6">
        <v>88.3</v>
      </c>
      <c r="H11" s="6">
        <v>0</v>
      </c>
      <c r="I11" s="7" t="s">
        <v>40</v>
      </c>
      <c r="J11" s="6">
        <v>88.3</v>
      </c>
      <c r="K11" s="14">
        <v>37</v>
      </c>
      <c r="L11" s="14">
        <v>252.47388260634793</v>
      </c>
    </row>
    <row r="12" spans="1:12" ht="14.25" thickTop="1">
      <c r="A12" s="3">
        <v>1</v>
      </c>
      <c r="B12" s="4" t="s">
        <v>42</v>
      </c>
      <c r="C12" s="4" t="s">
        <v>24</v>
      </c>
      <c r="D12" s="1">
        <v>0.71</v>
      </c>
      <c r="E12" t="s">
        <v>43</v>
      </c>
      <c r="F12" s="1">
        <v>93.33</v>
      </c>
      <c r="G12" s="1">
        <v>93.25</v>
      </c>
      <c r="H12" s="1">
        <v>0</v>
      </c>
      <c r="I12" t="s">
        <v>44</v>
      </c>
      <c r="J12" s="1">
        <v>93.25</v>
      </c>
      <c r="K12" s="13">
        <v>8</v>
      </c>
      <c r="L12" s="13">
        <v>61.173936456649216</v>
      </c>
    </row>
    <row r="13" spans="1:12">
      <c r="A13" s="3">
        <v>2</v>
      </c>
      <c r="B13" s="4" t="s">
        <v>42</v>
      </c>
      <c r="C13" s="4" t="s">
        <v>24</v>
      </c>
      <c r="D13" s="1">
        <v>0.55000000000000004</v>
      </c>
      <c r="E13" t="s">
        <v>45</v>
      </c>
      <c r="F13" s="1">
        <v>93.06</v>
      </c>
      <c r="G13" s="1">
        <v>92.31</v>
      </c>
      <c r="H13" s="1">
        <v>0</v>
      </c>
      <c r="I13" t="s">
        <v>46</v>
      </c>
      <c r="J13" s="1">
        <v>92.31</v>
      </c>
      <c r="K13" s="13">
        <v>75</v>
      </c>
      <c r="L13" s="13">
        <v>430.58158319870773</v>
      </c>
    </row>
    <row r="14" spans="1:12" ht="14.25" thickBot="1">
      <c r="A14" s="30">
        <v>3</v>
      </c>
      <c r="B14" s="5" t="s">
        <v>42</v>
      </c>
      <c r="C14" s="5" t="s">
        <v>15</v>
      </c>
      <c r="D14" s="6">
        <v>1</v>
      </c>
      <c r="E14" s="7" t="s">
        <v>47</v>
      </c>
      <c r="F14" s="6">
        <v>95.09</v>
      </c>
      <c r="G14" s="6">
        <v>95.09</v>
      </c>
      <c r="H14" s="6">
        <v>0</v>
      </c>
      <c r="I14" s="7" t="s">
        <v>48</v>
      </c>
      <c r="J14" s="6">
        <v>95.09</v>
      </c>
      <c r="K14" s="14">
        <v>0</v>
      </c>
      <c r="L14" s="14">
        <v>4.5234248788368339</v>
      </c>
    </row>
    <row r="15" spans="1:12" ht="14.25" thickTop="1">
      <c r="A15" s="3">
        <v>1</v>
      </c>
      <c r="B15" s="4" t="s">
        <v>50</v>
      </c>
      <c r="C15" s="4" t="s">
        <v>24</v>
      </c>
      <c r="D15" s="1">
        <v>1</v>
      </c>
      <c r="E15" t="s">
        <v>51</v>
      </c>
      <c r="F15" s="2">
        <v>0.91050000000000009</v>
      </c>
      <c r="G15" s="2">
        <v>0.90360000000000007</v>
      </c>
      <c r="H15" s="2">
        <v>0</v>
      </c>
      <c r="I15" t="s">
        <v>52</v>
      </c>
      <c r="J15" s="2">
        <v>0.90360000000000007</v>
      </c>
      <c r="K15" s="13">
        <v>69</v>
      </c>
      <c r="L15" s="13">
        <v>658.80000000000166</v>
      </c>
    </row>
    <row r="16" spans="1:12">
      <c r="A16" s="3">
        <v>2</v>
      </c>
      <c r="B16" s="4" t="s">
        <v>50</v>
      </c>
      <c r="C16" s="4" t="s">
        <v>15</v>
      </c>
      <c r="D16" s="1">
        <v>0.9</v>
      </c>
      <c r="E16" t="s">
        <v>53</v>
      </c>
      <c r="F16" s="2">
        <v>0.92930000000000001</v>
      </c>
      <c r="G16" s="2">
        <v>0.92710000000000004</v>
      </c>
      <c r="H16" s="2">
        <v>0</v>
      </c>
      <c r="I16" t="s">
        <v>54</v>
      </c>
      <c r="J16" s="2">
        <v>0.92710000000000004</v>
      </c>
      <c r="K16" s="13">
        <v>-22</v>
      </c>
      <c r="L16" s="13">
        <v>-197.99999999999818</v>
      </c>
    </row>
    <row r="17" spans="1:12" ht="14.25" thickBot="1">
      <c r="A17" s="30">
        <v>3</v>
      </c>
      <c r="B17" s="5" t="s">
        <v>50</v>
      </c>
      <c r="C17" s="5" t="s">
        <v>15</v>
      </c>
      <c r="D17" s="6">
        <v>1.1000000000000001</v>
      </c>
      <c r="E17" s="7" t="s">
        <v>55</v>
      </c>
      <c r="F17" s="8">
        <v>0.92860000000000009</v>
      </c>
      <c r="G17" s="8">
        <v>0.93330000000000002</v>
      </c>
      <c r="H17" s="8">
        <v>0</v>
      </c>
      <c r="I17" s="7" t="s">
        <v>56</v>
      </c>
      <c r="J17" s="8">
        <v>0.93330000000000002</v>
      </c>
      <c r="K17" s="14">
        <v>47</v>
      </c>
      <c r="L17" s="14">
        <v>524.03999999999189</v>
      </c>
    </row>
    <row r="18" spans="1:12" ht="15" thickTop="1" thickBot="1">
      <c r="A18" s="31">
        <v>1</v>
      </c>
      <c r="B18" s="9" t="s">
        <v>58</v>
      </c>
      <c r="C18" s="9" t="s">
        <v>24</v>
      </c>
      <c r="D18" s="10">
        <v>1.1000000000000001</v>
      </c>
      <c r="E18" s="11" t="s">
        <v>59</v>
      </c>
      <c r="F18" s="12">
        <v>0.83330000000000004</v>
      </c>
      <c r="G18" s="12">
        <v>0.82800000000000007</v>
      </c>
      <c r="H18" s="12">
        <v>0</v>
      </c>
      <c r="I18" s="11" t="s">
        <v>60</v>
      </c>
      <c r="J18" s="12">
        <v>0.82800000000000007</v>
      </c>
      <c r="K18" s="15">
        <v>53</v>
      </c>
      <c r="L18" s="15">
        <v>840.15359999999555</v>
      </c>
    </row>
    <row r="19" spans="1:12" ht="15" thickTop="1" thickBot="1">
      <c r="A19" s="31">
        <v>0</v>
      </c>
      <c r="B19" s="9" t="s">
        <v>61</v>
      </c>
      <c r="C19" s="11"/>
      <c r="D19" s="11"/>
      <c r="E19" s="11"/>
      <c r="F19" s="11"/>
      <c r="G19" s="11"/>
      <c r="H19" s="11"/>
      <c r="I19" s="11"/>
      <c r="J19" s="11"/>
      <c r="K19" s="15"/>
      <c r="L19" s="15"/>
    </row>
    <row r="20" spans="1:12" ht="14.25" thickTop="1">
      <c r="A20" s="32">
        <v>1</v>
      </c>
      <c r="B20" s="4" t="s">
        <v>62</v>
      </c>
      <c r="C20" s="4" t="s">
        <v>24</v>
      </c>
      <c r="D20" s="1">
        <v>0.83000000000000007</v>
      </c>
      <c r="E20" t="s">
        <v>63</v>
      </c>
      <c r="F20" s="2">
        <v>1.1217000000000001</v>
      </c>
      <c r="G20" s="2">
        <v>1.115</v>
      </c>
      <c r="H20" s="2">
        <v>0</v>
      </c>
      <c r="I20" t="s">
        <v>64</v>
      </c>
      <c r="J20" s="2">
        <v>1.115</v>
      </c>
      <c r="K20" s="13">
        <v>67</v>
      </c>
      <c r="L20" s="13">
        <v>497.85474952624412</v>
      </c>
    </row>
    <row r="21" spans="1:12" ht="14.25" thickBot="1">
      <c r="K21" s="13"/>
      <c r="L21" s="24"/>
    </row>
    <row r="22" spans="1:12" ht="15" thickTop="1" thickBot="1">
      <c r="K22" s="25">
        <f>SUM(K3:K20)</f>
        <v>423</v>
      </c>
      <c r="L22" s="28">
        <f>SUM(L3:L20)</f>
        <v>4898.3689919602939</v>
      </c>
    </row>
    <row r="23" spans="1:12" ht="15" thickTop="1" thickBot="1"/>
    <row r="24" spans="1:12" ht="14.25" thickBot="1">
      <c r="E24" s="16" t="s">
        <v>67</v>
      </c>
      <c r="F24" s="17"/>
      <c r="G24" s="18"/>
      <c r="H24" t="s">
        <v>86</v>
      </c>
    </row>
    <row r="25" spans="1:12">
      <c r="E25" s="19" t="s">
        <v>68</v>
      </c>
      <c r="F25" s="20" t="s">
        <v>85</v>
      </c>
      <c r="G25" s="20"/>
      <c r="H25" t="s">
        <v>87</v>
      </c>
    </row>
    <row r="26" spans="1:12">
      <c r="E26" s="21" t="s">
        <v>69</v>
      </c>
      <c r="F26" s="20">
        <v>9</v>
      </c>
      <c r="G26" s="20"/>
      <c r="H26" t="s">
        <v>88</v>
      </c>
    </row>
    <row r="27" spans="1:12">
      <c r="E27" s="21" t="s">
        <v>70</v>
      </c>
      <c r="F27" s="20">
        <v>8</v>
      </c>
      <c r="G27" s="20"/>
      <c r="H27" t="s">
        <v>89</v>
      </c>
    </row>
    <row r="28" spans="1:12">
      <c r="E28" s="21" t="s">
        <v>71</v>
      </c>
      <c r="F28" s="20">
        <v>17</v>
      </c>
      <c r="G28" s="20"/>
      <c r="H28" t="s">
        <v>90</v>
      </c>
    </row>
    <row r="29" spans="1:12">
      <c r="E29" s="21" t="s">
        <v>72</v>
      </c>
      <c r="F29" s="20">
        <v>10</v>
      </c>
      <c r="G29" s="20"/>
      <c r="H29" t="s">
        <v>91</v>
      </c>
    </row>
    <row r="30" spans="1:12">
      <c r="E30" s="21" t="s">
        <v>73</v>
      </c>
      <c r="F30" s="22">
        <v>4</v>
      </c>
      <c r="G30" s="22"/>
    </row>
    <row r="31" spans="1:12">
      <c r="E31" s="21" t="s">
        <v>74</v>
      </c>
      <c r="F31" s="20">
        <v>3</v>
      </c>
      <c r="G31" s="20"/>
      <c r="H31" t="s">
        <v>92</v>
      </c>
    </row>
    <row r="32" spans="1:12">
      <c r="E32" s="21" t="s">
        <v>75</v>
      </c>
      <c r="F32" s="20"/>
      <c r="G32" s="20"/>
      <c r="H32" t="s">
        <v>93</v>
      </c>
    </row>
    <row r="33" spans="5:10">
      <c r="E33" s="21" t="s">
        <v>76</v>
      </c>
      <c r="F33" s="23">
        <f>SUM(L4,L5,L7,L11,L12,L13,L15,L17,L18,L20)</f>
        <v>5709.3017517879753</v>
      </c>
      <c r="G33" s="23"/>
      <c r="H33" t="s">
        <v>94</v>
      </c>
    </row>
    <row r="34" spans="5:10">
      <c r="E34" s="21" t="s">
        <v>77</v>
      </c>
      <c r="F34" s="23">
        <f>SUM(L3,L6,L10,L16)</f>
        <v>-815.45618470651675</v>
      </c>
      <c r="G34" s="23"/>
      <c r="H34" t="s">
        <v>95</v>
      </c>
    </row>
    <row r="35" spans="5:10">
      <c r="E35" s="21" t="s">
        <v>78</v>
      </c>
      <c r="F35" s="23">
        <v>4898.37</v>
      </c>
      <c r="G35" s="23"/>
      <c r="H35" t="s">
        <v>96</v>
      </c>
    </row>
    <row r="36" spans="5:10">
      <c r="E36" s="21" t="s">
        <v>79</v>
      </c>
      <c r="F36" s="23">
        <v>570.92999999999995</v>
      </c>
      <c r="G36" s="23"/>
      <c r="H36" t="s">
        <v>97</v>
      </c>
    </row>
    <row r="37" spans="5:10">
      <c r="E37" s="21" t="s">
        <v>80</v>
      </c>
      <c r="F37" s="23">
        <v>-203.87</v>
      </c>
      <c r="G37" s="23"/>
    </row>
    <row r="38" spans="5:10">
      <c r="E38" s="21" t="s">
        <v>81</v>
      </c>
      <c r="F38" s="22"/>
      <c r="G38" s="22"/>
      <c r="H38" t="s">
        <v>98</v>
      </c>
    </row>
    <row r="39" spans="5:10">
      <c r="E39" s="21" t="s">
        <v>82</v>
      </c>
      <c r="F39" s="22"/>
      <c r="G39" s="22"/>
      <c r="H39" t="s">
        <v>99</v>
      </c>
    </row>
    <row r="40" spans="5:10">
      <c r="E40" s="21" t="s">
        <v>83</v>
      </c>
      <c r="F40" s="23">
        <v>-49</v>
      </c>
      <c r="G40" s="23"/>
      <c r="H40" t="s">
        <v>100</v>
      </c>
    </row>
    <row r="41" spans="5:10">
      <c r="E41" s="21" t="s">
        <v>84</v>
      </c>
      <c r="F41" s="23">
        <v>0.71</v>
      </c>
      <c r="G41" s="23"/>
      <c r="H41" t="s">
        <v>101</v>
      </c>
    </row>
    <row r="42" spans="5:10">
      <c r="H42" t="s">
        <v>102</v>
      </c>
    </row>
    <row r="44" spans="5:10">
      <c r="H44" t="s">
        <v>103</v>
      </c>
      <c r="J44" s="13">
        <f>SUM(L6,L12,L13,L15,L18,L20)</f>
        <v>2282.5088691815949</v>
      </c>
    </row>
    <row r="45" spans="5:10">
      <c r="H45" t="s">
        <v>104</v>
      </c>
      <c r="J45" s="13">
        <f>SUM(L3,L4,L7,L8,L10)</f>
        <v>1491.5388152934952</v>
      </c>
    </row>
    <row r="46" spans="5:10" ht="14.25" thickBot="1">
      <c r="H46" t="s">
        <v>105</v>
      </c>
      <c r="J46" s="27">
        <f>SUM(L5,L9,L11,L14,L16,L17)</f>
        <v>1124.3213074852047</v>
      </c>
    </row>
    <row r="47" spans="5:10" ht="14.25" thickBot="1">
      <c r="I47" s="26" t="s">
        <v>106</v>
      </c>
      <c r="J47" s="29">
        <f>SUM(J44:J46)</f>
        <v>4898.3689919602948</v>
      </c>
    </row>
    <row r="49" spans="8:8">
      <c r="H49" t="s">
        <v>107</v>
      </c>
    </row>
  </sheetData>
  <mergeCells count="17">
    <mergeCell ref="F37:G37"/>
    <mergeCell ref="F38:G38"/>
    <mergeCell ref="F39:G39"/>
    <mergeCell ref="F40:G40"/>
    <mergeCell ref="F41:G41"/>
    <mergeCell ref="F31:G31"/>
    <mergeCell ref="F32:G32"/>
    <mergeCell ref="F33:G33"/>
    <mergeCell ref="F34:G34"/>
    <mergeCell ref="F35:G35"/>
    <mergeCell ref="F36:G36"/>
    <mergeCell ref="F25:G25"/>
    <mergeCell ref="F26:G26"/>
    <mergeCell ref="F27:G27"/>
    <mergeCell ref="F28:G28"/>
    <mergeCell ref="F29:G29"/>
    <mergeCell ref="F30:G30"/>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A410"/>
  <sheetViews>
    <sheetView workbookViewId="0">
      <selection activeCell="A411" sqref="A411"/>
    </sheetView>
  </sheetViews>
  <sheetFormatPr defaultRowHeight="13.5"/>
  <sheetData>
    <row r="1" spans="1:1">
      <c r="A1" t="s">
        <v>22</v>
      </c>
    </row>
    <row r="114" spans="1:1">
      <c r="A114" t="s">
        <v>33</v>
      </c>
    </row>
    <row r="224" spans="1:1">
      <c r="A224" t="s">
        <v>34</v>
      </c>
    </row>
    <row r="260" spans="1:1">
      <c r="A260" t="s">
        <v>35</v>
      </c>
    </row>
    <row r="297" spans="1:1">
      <c r="A297" t="s">
        <v>41</v>
      </c>
    </row>
    <row r="334" spans="1:1">
      <c r="A334" t="s">
        <v>49</v>
      </c>
    </row>
    <row r="371" spans="1:1">
      <c r="A371" t="s">
        <v>57</v>
      </c>
    </row>
    <row r="408" spans="1:1">
      <c r="A408" t="s">
        <v>65</v>
      </c>
    </row>
    <row r="410" spans="1:1">
      <c r="A410" t="s">
        <v>66</v>
      </c>
    </row>
  </sheetData>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検証データ</vt:lpstr>
      <vt:lpstr>画像</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gullit0607@gmail.com</dc:creator>
  <cp:lastModifiedBy>gullit0607@gmail.com</cp:lastModifiedBy>
  <dcterms:created xsi:type="dcterms:W3CDTF">2015-08-29T08:51:05Z</dcterms:created>
  <dcterms:modified xsi:type="dcterms:W3CDTF">2015-08-29T15:56:24Z</dcterms:modified>
</cp:coreProperties>
</file>